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mc:AlternateContent xmlns:mc="http://schemas.openxmlformats.org/markup-compatibility/2006">
    <mc:Choice Requires="x15">
      <x15ac:absPath xmlns:x15ac="http://schemas.microsoft.com/office/spreadsheetml/2010/11/ac" url="https://hu.sharepoint.com/sites/SEO/Shared Documents/FWSP/Wage Trackers_New/Term-Time/OffCampus/"/>
    </mc:Choice>
  </mc:AlternateContent>
  <xr:revisionPtr revIDLastSave="28" documentId="8_{CB92A6B1-BB27-488E-B9CE-EA7684567F61}" xr6:coauthVersionLast="47" xr6:coauthVersionMax="47" xr10:uidLastSave="{A7867AA2-639C-4C6A-A329-BFD50E3B0337}"/>
  <bookViews>
    <workbookView xWindow="28680" yWindow="-120" windowWidth="29040" windowHeight="15720" tabRatio="500" firstSheet="1" activeTab="1" xr2:uid="{00000000-000D-0000-FFFF-FFFF00000000}"/>
  </bookViews>
  <sheets>
    <sheet name="Earnings Tracker" sheetId="1" r:id="rId1"/>
    <sheet name="Instructions &amp; Key"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5" i="1" l="1"/>
  <c r="I40" i="1"/>
  <c r="I39" i="1"/>
  <c r="I38" i="1"/>
  <c r="I37" i="1"/>
  <c r="I36" i="1"/>
  <c r="I35" i="1"/>
  <c r="I34" i="1"/>
  <c r="I33" i="1"/>
  <c r="I32" i="1"/>
  <c r="I31" i="1"/>
  <c r="I30" i="1"/>
  <c r="I29" i="1"/>
  <c r="I28" i="1"/>
  <c r="I27" i="1"/>
  <c r="I26" i="1"/>
  <c r="I25" i="1"/>
  <c r="I24" i="1"/>
  <c r="I23" i="1"/>
  <c r="I22" i="1"/>
  <c r="I21" i="1"/>
  <c r="I20" i="1"/>
  <c r="I19" i="1"/>
  <c r="I18" i="1"/>
  <c r="I17" i="1"/>
  <c r="I16" i="1"/>
  <c r="I15" i="1"/>
  <c r="I14" i="1"/>
  <c r="I13" i="1"/>
  <c r="I12" i="1"/>
  <c r="I11" i="1"/>
  <c r="I10" i="1"/>
  <c r="I9" i="1"/>
  <c r="I8" i="1"/>
  <c r="I7" i="1"/>
  <c r="I6" i="1"/>
  <c r="A6" i="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I5" i="1"/>
  <c r="I4" i="1"/>
  <c r="I42" i="1" l="1"/>
  <c r="M13" i="1" s="1"/>
  <c r="M14" i="1" s="1"/>
  <c r="M20" i="1" s="1"/>
  <c r="M16" i="1" l="1"/>
  <c r="M22" i="1"/>
  <c r="M24" i="1" s="1"/>
  <c r="M21" i="1"/>
</calcChain>
</file>

<file path=xl/sharedStrings.xml><?xml version="1.0" encoding="utf-8"?>
<sst xmlns="http://schemas.openxmlformats.org/spreadsheetml/2006/main" count="42" uniqueCount="42">
  <si>
    <t>Federal Work-Study Program Time Card</t>
  </si>
  <si>
    <t>Off-Campus</t>
  </si>
  <si>
    <t>Academic Year 2026-2027</t>
  </si>
  <si>
    <t>Week Ending
(Saturday)</t>
  </si>
  <si>
    <t xml:space="preserve">SUN </t>
  </si>
  <si>
    <t>MON</t>
  </si>
  <si>
    <t>TUE</t>
  </si>
  <si>
    <t>WED</t>
  </si>
  <si>
    <t>THU</t>
  </si>
  <si>
    <t>FRI</t>
  </si>
  <si>
    <t>SAT</t>
  </si>
  <si>
    <t>TOTAL HOURS</t>
  </si>
  <si>
    <t xml:space="preserve">Award Ceiling 
Calculator </t>
  </si>
  <si>
    <t>Current pay rate:</t>
  </si>
  <si>
    <t>Total FWSP ceiling:</t>
  </si>
  <si>
    <t>Total hours worked:</t>
  </si>
  <si>
    <t xml:space="preserve">Earnings to date: </t>
  </si>
  <si>
    <t>Remaining earnings:</t>
  </si>
  <si>
    <t>Employer Charge</t>
  </si>
  <si>
    <t>Student's earnings:</t>
  </si>
  <si>
    <t>Federal share (75%):</t>
  </si>
  <si>
    <t>Employer share (25%):</t>
  </si>
  <si>
    <t>GRAND TOTAL:</t>
  </si>
  <si>
    <t>Key</t>
  </si>
  <si>
    <t>Early time approval</t>
  </si>
  <si>
    <t>TOTALS</t>
  </si>
  <si>
    <t>Federal Work-Study Earnings Tracker</t>
  </si>
  <si>
    <t>Directions for Students Academic Year 2026-2027</t>
  </si>
  <si>
    <t>How to Use the Tracker</t>
  </si>
  <si>
    <t>1. Enter the current pay rate and position ceiling in the yellow cells.</t>
  </si>
  <si>
    <t xml:space="preserve">2. Enter the hours under each day worked. Total hours and earnings calculate automatically. </t>
  </si>
  <si>
    <t>3. Continue to report official hours in PeopleSoft by the required deadline.</t>
  </si>
  <si>
    <t xml:space="preserve">4. Review remaining earnings regularly so as not to exceed the job ceiling. </t>
  </si>
  <si>
    <t>Award vs. Job Ceiling</t>
  </si>
  <si>
    <t>FWSP Award</t>
  </si>
  <si>
    <t>Total amount available to earn through FWSP</t>
  </si>
  <si>
    <t>Job Ceiling</t>
  </si>
  <si>
    <t>The portion of the student's FWSP award assigned to this job in this tracker</t>
  </si>
  <si>
    <t>The student’s school financial aid office determines their FWSP award and handles requests for award increases. If the student has more than one eligible FWSP job, they decide how to divide their award among the positions.</t>
  </si>
  <si>
    <t>Early Time Reporting</t>
  </si>
  <si>
    <t xml:space="preserve">Due to the Monday holiday, students are required to enter their time earlier than usual. Students should refer to the email they receive from the student employment office for instructions. </t>
  </si>
  <si>
    <t>Questions? Contact seofwsp@fas.harvard.edu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</si>
</sst>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dd/yy;@"/>
    <numFmt numFmtId="165" formatCode="m/d/yy;@"/>
    <numFmt numFmtId="166" formatCode="\$#,##0.00"/>
    <numFmt numFmtId="167" formatCode="\$#,##0.00_);[Red]&quot;($&quot;#,##0.00\)"/>
  </numFmts>
  <fonts count="22">
    <font>
      <sz val="11"/>
      <color rgb="FF000000"/>
      <name val="Calibri"/>
      <family val="2"/>
      <charset val="1"/>
    </font>
    <font>
      <b/>
      <sz val="14"/>
      <color rgb="FF000000"/>
      <name val="Calibri"/>
      <family val="2"/>
      <charset val="1"/>
    </font>
    <font>
      <b/>
      <sz val="11"/>
      <color rgb="FF000000"/>
      <name val="Calibri Light"/>
      <family val="2"/>
      <charset val="1"/>
    </font>
    <font>
      <sz val="8"/>
      <color rgb="FF000000"/>
      <name val="Times New Roman"/>
      <family val="1"/>
      <charset val="1"/>
    </font>
    <font>
      <b/>
      <sz val="9"/>
      <color rgb="FF000000"/>
      <name val="Calibri"/>
      <family val="2"/>
      <charset val="1"/>
    </font>
    <font>
      <sz val="9"/>
      <color rgb="FF000000"/>
      <name val="Calibri"/>
      <family val="2"/>
      <charset val="1"/>
    </font>
    <font>
      <strike/>
      <sz val="9"/>
      <color rgb="FFAFABAB"/>
      <name val="Calibri"/>
      <family val="2"/>
      <charset val="1"/>
    </font>
    <font>
      <b/>
      <sz val="14"/>
      <color theme="0"/>
      <name val="Calibri"/>
      <family val="2"/>
    </font>
    <font>
      <b/>
      <sz val="11"/>
      <color theme="0"/>
      <name val="Calibri"/>
      <family val="2"/>
      <charset val="1"/>
    </font>
    <font>
      <b/>
      <sz val="8"/>
      <color theme="0"/>
      <name val="Calibri"/>
      <family val="2"/>
    </font>
    <font>
      <b/>
      <sz val="12"/>
      <color theme="0"/>
      <name val="Calibri"/>
      <family val="2"/>
    </font>
    <font>
      <b/>
      <sz val="11"/>
      <color theme="0"/>
      <name val="Calibri"/>
      <family val="2"/>
    </font>
    <font>
      <b/>
      <i/>
      <sz val="10"/>
      <color theme="0"/>
      <name val="Calibri"/>
      <family val="2"/>
    </font>
    <font>
      <b/>
      <sz val="10"/>
      <color rgb="FF1E1E1E"/>
      <name val="Calibri"/>
      <family val="2"/>
    </font>
    <font>
      <sz val="10"/>
      <color rgb="FF1E1E1E"/>
      <name val="Calibri"/>
      <family val="2"/>
    </font>
    <font>
      <b/>
      <sz val="10"/>
      <color rgb="FFA51C30"/>
      <name val="Calibri"/>
      <family val="2"/>
    </font>
    <font>
      <b/>
      <sz val="10"/>
      <color theme="0"/>
      <name val="Calibri"/>
      <family val="2"/>
    </font>
    <font>
      <sz val="10"/>
      <color rgb="FF000000"/>
      <name val="Calibri"/>
      <family val="2"/>
    </font>
    <font>
      <b/>
      <i/>
      <sz val="10"/>
      <name val="Calibri"/>
      <family val="2"/>
    </font>
    <font>
      <b/>
      <sz val="9"/>
      <color rgb="FF000000"/>
      <name val="Calibri"/>
      <family val="2"/>
    </font>
    <font>
      <sz val="9"/>
      <color rgb="FF000000"/>
      <name val="Calibri"/>
      <family val="2"/>
    </font>
    <font>
      <b/>
      <sz val="9"/>
      <color rgb="FFA51C30"/>
      <name val="Calibri"/>
      <family val="2"/>
    </font>
  </fonts>
  <fills count="13">
    <fill>
      <patternFill patternType="none"/>
    </fill>
    <fill>
      <patternFill patternType="gray125"/>
    </fill>
    <fill>
      <patternFill patternType="solid">
        <fgColor rgb="FFF2F2F2"/>
        <bgColor rgb="FFE2F0D9"/>
      </patternFill>
    </fill>
    <fill>
      <patternFill patternType="solid">
        <fgColor rgb="FFA51C30"/>
        <bgColor rgb="FFCCCCFF"/>
      </patternFill>
    </fill>
    <fill>
      <patternFill patternType="solid">
        <fgColor rgb="FFE8E8E8"/>
        <bgColor rgb="FFFFFFCC"/>
      </patternFill>
    </fill>
    <fill>
      <patternFill patternType="solid">
        <fgColor rgb="FFA51C30"/>
        <bgColor rgb="FFF2F2F2"/>
      </patternFill>
    </fill>
    <fill>
      <patternFill patternType="solid">
        <fgColor rgb="FFFFF2CC"/>
        <bgColor indexed="64"/>
      </patternFill>
    </fill>
    <fill>
      <patternFill patternType="solid">
        <fgColor rgb="FFF5F5F5"/>
        <bgColor indexed="64"/>
      </patternFill>
    </fill>
    <fill>
      <patternFill patternType="solid">
        <fgColor rgb="FFF4D9DE"/>
        <bgColor indexed="64"/>
      </patternFill>
    </fill>
    <fill>
      <patternFill patternType="solid">
        <fgColor rgb="FFA51C30"/>
        <bgColor rgb="FFFFC7CE"/>
      </patternFill>
    </fill>
    <fill>
      <patternFill patternType="solid">
        <fgColor rgb="FFFFF2CC"/>
        <bgColor rgb="FFFFFF00"/>
      </patternFill>
    </fill>
    <fill>
      <patternFill patternType="solid">
        <fgColor rgb="FFE8E8E8"/>
        <bgColor indexed="64"/>
      </patternFill>
    </fill>
    <fill>
      <patternFill patternType="solid">
        <fgColor rgb="FFA51C30"/>
        <bgColor indexed="64"/>
      </patternFill>
    </fill>
  </fills>
  <borders count="23">
    <border>
      <left/>
      <right/>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style="thin">
        <color theme="2" tint="-0.24994659260841701"/>
      </left>
      <right/>
      <top style="thin">
        <color theme="2" tint="-0.24994659260841701"/>
      </top>
      <bottom/>
      <diagonal/>
    </border>
    <border>
      <left/>
      <right/>
      <top style="thin">
        <color theme="2" tint="-0.24994659260841701"/>
      </top>
      <bottom/>
      <diagonal/>
    </border>
    <border>
      <left/>
      <right style="thin">
        <color theme="2" tint="-0.24994659260841701"/>
      </right>
      <top style="thin">
        <color theme="2" tint="-0.24994659260841701"/>
      </top>
      <bottom/>
      <diagonal/>
    </border>
    <border>
      <left style="thin">
        <color theme="2" tint="-0.24994659260841701"/>
      </left>
      <right/>
      <top/>
      <bottom/>
      <diagonal/>
    </border>
    <border>
      <left/>
      <right style="thin">
        <color theme="2" tint="-0.24994659260841701"/>
      </right>
      <top/>
      <bottom/>
      <diagonal/>
    </border>
    <border>
      <left style="thin">
        <color theme="2" tint="-0.24994659260841701"/>
      </left>
      <right/>
      <top/>
      <bottom style="thin">
        <color theme="2" tint="-0.24994659260841701"/>
      </bottom>
      <diagonal/>
    </border>
    <border>
      <left/>
      <right/>
      <top/>
      <bottom style="thin">
        <color theme="2" tint="-0.24994659260841701"/>
      </bottom>
      <diagonal/>
    </border>
    <border>
      <left/>
      <right style="thin">
        <color theme="2" tint="-0.24994659260841701"/>
      </right>
      <top/>
      <bottom style="thin">
        <color theme="2" tint="-0.24994659260841701"/>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2" tint="-9.9978637043366805E-2"/>
      </left>
      <right/>
      <top/>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2" tint="-0.249977111117893"/>
      </left>
      <right/>
      <top style="thin">
        <color theme="2" tint="-0.249977111117893"/>
      </top>
      <bottom style="thin">
        <color theme="2" tint="-0.249977111117893"/>
      </bottom>
      <diagonal/>
    </border>
    <border>
      <left/>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s>
  <cellStyleXfs count="1">
    <xf numFmtId="0" fontId="0" fillId="0" borderId="0"/>
  </cellStyleXfs>
  <cellXfs count="81">
    <xf numFmtId="0" fontId="0" fillId="0" borderId="0" xfId="0"/>
    <xf numFmtId="0" fontId="1" fillId="3" borderId="0" xfId="0" applyFont="1" applyFill="1"/>
    <xf numFmtId="0" fontId="0" fillId="3" borderId="0" xfId="0" applyFill="1"/>
    <xf numFmtId="0" fontId="7" fillId="3" borderId="0" xfId="0" applyFont="1" applyFill="1"/>
    <xf numFmtId="49" fontId="9" fillId="3" borderId="0" xfId="0" applyNumberFormat="1" applyFont="1" applyFill="1" applyAlignment="1">
      <alignment horizontal="right"/>
    </xf>
    <xf numFmtId="164" fontId="10" fillId="3" borderId="0" xfId="0" applyNumberFormat="1" applyFont="1" applyFill="1" applyAlignment="1">
      <alignment horizontal="center"/>
    </xf>
    <xf numFmtId="0" fontId="9" fillId="3" borderId="0" xfId="0" applyFont="1" applyFill="1" applyAlignment="1">
      <alignment horizontal="right"/>
    </xf>
    <xf numFmtId="0" fontId="0" fillId="0" borderId="0" xfId="0" applyAlignment="1">
      <alignment vertical="top"/>
    </xf>
    <xf numFmtId="0" fontId="0" fillId="8" borderId="12" xfId="0" applyFill="1" applyBorder="1" applyAlignment="1">
      <alignment vertical="top"/>
    </xf>
    <xf numFmtId="0" fontId="0" fillId="0" borderId="14" xfId="0" applyBorder="1" applyAlignment="1">
      <alignment vertical="top"/>
    </xf>
    <xf numFmtId="0" fontId="12" fillId="3" borderId="0" xfId="0" applyFont="1" applyFill="1"/>
    <xf numFmtId="0" fontId="3" fillId="0" borderId="0" xfId="0" applyFont="1" applyAlignment="1">
      <alignment vertical="top"/>
    </xf>
    <xf numFmtId="0" fontId="5" fillId="0" borderId="0" xfId="0" applyFont="1"/>
    <xf numFmtId="0" fontId="5" fillId="0" borderId="1" xfId="0" applyFont="1" applyBorder="1"/>
    <xf numFmtId="166" fontId="5" fillId="0" borderId="2" xfId="0" applyNumberFormat="1" applyFont="1" applyBorder="1"/>
    <xf numFmtId="166" fontId="6" fillId="2" borderId="2" xfId="0" applyNumberFormat="1" applyFont="1" applyFill="1" applyBorder="1"/>
    <xf numFmtId="166" fontId="4" fillId="0" borderId="2" xfId="0" applyNumberFormat="1" applyFont="1" applyBorder="1"/>
    <xf numFmtId="0" fontId="4" fillId="0" borderId="3" xfId="0" applyFont="1" applyBorder="1"/>
    <xf numFmtId="0" fontId="4" fillId="0" borderId="4" xfId="0" applyFont="1" applyBorder="1"/>
    <xf numFmtId="166" fontId="4" fillId="0" borderId="5" xfId="0" applyNumberFormat="1" applyFont="1" applyBorder="1"/>
    <xf numFmtId="0" fontId="5" fillId="0" borderId="10" xfId="0" applyFont="1" applyBorder="1"/>
    <xf numFmtId="0" fontId="5" fillId="0" borderId="11" xfId="0" applyFont="1" applyBorder="1"/>
    <xf numFmtId="166" fontId="5" fillId="10" borderId="11" xfId="0" applyNumberFormat="1" applyFont="1" applyFill="1" applyBorder="1"/>
    <xf numFmtId="167" fontId="5" fillId="10" borderId="11" xfId="0" applyNumberFormat="1" applyFont="1" applyFill="1" applyBorder="1"/>
    <xf numFmtId="2" fontId="5" fillId="11" borderId="11" xfId="0" applyNumberFormat="1" applyFont="1" applyFill="1" applyBorder="1"/>
    <xf numFmtId="166" fontId="5" fillId="11" borderId="11" xfId="0" applyNumberFormat="1" applyFont="1" applyFill="1" applyBorder="1"/>
    <xf numFmtId="0" fontId="5" fillId="0" borderId="12" xfId="0" applyFont="1" applyBorder="1"/>
    <xf numFmtId="0" fontId="5" fillId="0" borderId="13" xfId="0" applyFont="1" applyBorder="1"/>
    <xf numFmtId="166" fontId="5" fillId="0" borderId="14" xfId="0" applyNumberFormat="1" applyFont="1" applyBorder="1"/>
    <xf numFmtId="0" fontId="5" fillId="0" borderId="13" xfId="0" applyFont="1" applyBorder="1" applyAlignment="1">
      <alignment vertical="top"/>
    </xf>
    <xf numFmtId="0" fontId="13" fillId="4" borderId="6" xfId="0" applyFont="1" applyFill="1" applyBorder="1" applyAlignment="1">
      <alignment horizontal="center" vertical="center" wrapText="1"/>
    </xf>
    <xf numFmtId="0" fontId="13" fillId="4" borderId="6" xfId="0" applyFont="1" applyFill="1" applyBorder="1" applyAlignment="1">
      <alignment horizontal="center" vertical="center"/>
    </xf>
    <xf numFmtId="165" fontId="14" fillId="0" borderId="6" xfId="0" applyNumberFormat="1" applyFont="1" applyBorder="1" applyAlignment="1">
      <alignment horizontal="center" vertical="top"/>
    </xf>
    <xf numFmtId="2" fontId="14" fillId="6" borderId="6" xfId="0" applyNumberFormat="1" applyFont="1" applyFill="1" applyBorder="1" applyAlignment="1">
      <alignment horizontal="center" vertical="top"/>
    </xf>
    <xf numFmtId="2" fontId="14" fillId="7" borderId="6" xfId="0" applyNumberFormat="1" applyFont="1" applyFill="1" applyBorder="1" applyAlignment="1">
      <alignment horizontal="center" vertical="top"/>
    </xf>
    <xf numFmtId="165" fontId="15" fillId="8" borderId="6" xfId="0" applyNumberFormat="1" applyFont="1" applyFill="1" applyBorder="1" applyAlignment="1">
      <alignment horizontal="center" vertical="top"/>
    </xf>
    <xf numFmtId="0" fontId="16" fillId="12" borderId="0" xfId="0" applyFont="1" applyFill="1"/>
    <xf numFmtId="0" fontId="17" fillId="12" borderId="0" xfId="0" applyFont="1" applyFill="1"/>
    <xf numFmtId="2" fontId="16" fillId="12" borderId="0" xfId="0" applyNumberFormat="1" applyFont="1" applyFill="1" applyAlignment="1">
      <alignment horizontal="center"/>
    </xf>
    <xf numFmtId="0" fontId="0" fillId="0" borderId="18" xfId="0" applyBorder="1"/>
    <xf numFmtId="0" fontId="0" fillId="7" borderId="0" xfId="0" applyFill="1"/>
    <xf numFmtId="0" fontId="19" fillId="11" borderId="19" xfId="0" applyFont="1" applyFill="1" applyBorder="1"/>
    <xf numFmtId="0" fontId="19" fillId="7" borderId="20" xfId="0" applyFont="1" applyFill="1" applyBorder="1" applyAlignment="1">
      <alignment horizontal="center"/>
    </xf>
    <xf numFmtId="0" fontId="19" fillId="7" borderId="21" xfId="0" applyFont="1" applyFill="1" applyBorder="1" applyAlignment="1">
      <alignment horizontal="center"/>
    </xf>
    <xf numFmtId="0" fontId="19" fillId="7" borderId="22" xfId="0" applyFont="1" applyFill="1" applyBorder="1" applyAlignment="1">
      <alignment horizontal="center"/>
    </xf>
    <xf numFmtId="0" fontId="21" fillId="7" borderId="20" xfId="0" applyFont="1" applyFill="1" applyBorder="1" applyAlignment="1">
      <alignment horizontal="center" vertical="center" wrapText="1"/>
    </xf>
    <xf numFmtId="0" fontId="21" fillId="7" borderId="21" xfId="0" applyFont="1" applyFill="1" applyBorder="1" applyAlignment="1">
      <alignment horizontal="center" vertical="center" wrapText="1"/>
    </xf>
    <xf numFmtId="0" fontId="21" fillId="7" borderId="22" xfId="0" applyFont="1" applyFill="1" applyBorder="1" applyAlignment="1">
      <alignment horizontal="center" vertical="center" wrapText="1"/>
    </xf>
    <xf numFmtId="0" fontId="11" fillId="12" borderId="19" xfId="0" applyFont="1" applyFill="1" applyBorder="1" applyAlignment="1">
      <alignment horizontal="center" vertical="center"/>
    </xf>
    <xf numFmtId="0" fontId="5" fillId="7" borderId="19" xfId="0" applyFont="1" applyFill="1" applyBorder="1" applyAlignment="1">
      <alignment horizontal="left" vertical="center" wrapText="1"/>
    </xf>
    <xf numFmtId="0" fontId="21" fillId="8" borderId="19" xfId="0" applyFont="1" applyFill="1" applyBorder="1" applyAlignment="1">
      <alignment horizontal="left" vertical="center" wrapText="1"/>
    </xf>
    <xf numFmtId="0" fontId="18" fillId="0" borderId="19" xfId="0" applyFont="1" applyBorder="1" applyAlignment="1">
      <alignment horizontal="center"/>
    </xf>
    <xf numFmtId="0" fontId="0" fillId="0" borderId="19" xfId="0" applyBorder="1" applyAlignment="1">
      <alignment horizontal="center"/>
    </xf>
    <xf numFmtId="0" fontId="20" fillId="7" borderId="20" xfId="0" applyFont="1" applyFill="1" applyBorder="1" applyAlignment="1">
      <alignment horizontal="left" vertical="center"/>
    </xf>
    <xf numFmtId="0" fontId="20" fillId="7" borderId="21" xfId="0" applyFont="1" applyFill="1" applyBorder="1" applyAlignment="1">
      <alignment horizontal="left" vertical="center"/>
    </xf>
    <xf numFmtId="0" fontId="20" fillId="7" borderId="22" xfId="0" applyFont="1" applyFill="1" applyBorder="1" applyAlignment="1">
      <alignment horizontal="left" vertical="center"/>
    </xf>
    <xf numFmtId="0" fontId="7" fillId="3" borderId="19" xfId="0" applyFont="1" applyFill="1" applyBorder="1" applyAlignment="1">
      <alignment horizontal="center" vertical="center"/>
    </xf>
    <xf numFmtId="0" fontId="18" fillId="11" borderId="19" xfId="0" applyFont="1" applyFill="1" applyBorder="1" applyAlignment="1">
      <alignment horizontal="left"/>
    </xf>
    <xf numFmtId="0" fontId="5" fillId="7" borderId="19" xfId="0" applyFont="1" applyFill="1" applyBorder="1" applyAlignment="1">
      <alignment horizontal="left" vertical="center"/>
    </xf>
    <xf numFmtId="0" fontId="16" fillId="12" borderId="0" xfId="0" applyFont="1" applyFill="1" applyAlignment="1">
      <alignment horizontal="left"/>
    </xf>
    <xf numFmtId="0" fontId="8" fillId="3" borderId="0" xfId="0" applyFont="1" applyFill="1" applyAlignment="1">
      <alignment horizontal="right"/>
    </xf>
    <xf numFmtId="0" fontId="8" fillId="9" borderId="7" xfId="0" applyFont="1" applyFill="1" applyBorder="1" applyAlignment="1">
      <alignment horizontal="center" vertical="center" wrapText="1"/>
    </xf>
    <xf numFmtId="0" fontId="8" fillId="9" borderId="8" xfId="0" applyFont="1" applyFill="1" applyBorder="1" applyAlignment="1">
      <alignment horizontal="center" vertical="center" wrapText="1"/>
    </xf>
    <xf numFmtId="0" fontId="8" fillId="9" borderId="9" xfId="0" applyFont="1" applyFill="1" applyBorder="1" applyAlignment="1">
      <alignment horizontal="center" vertical="center" wrapText="1"/>
    </xf>
    <xf numFmtId="0" fontId="8" fillId="9" borderId="10" xfId="0" applyFont="1" applyFill="1" applyBorder="1" applyAlignment="1">
      <alignment horizontal="center" vertical="center" wrapText="1"/>
    </xf>
    <xf numFmtId="0" fontId="8" fillId="9" borderId="0" xfId="0" applyFont="1" applyFill="1" applyAlignment="1">
      <alignment horizontal="center" vertical="center" wrapText="1"/>
    </xf>
    <xf numFmtId="0" fontId="8" fillId="9" borderId="11" xfId="0" applyFont="1" applyFill="1" applyBorder="1" applyAlignment="1">
      <alignment horizontal="center" vertical="center" wrapText="1"/>
    </xf>
    <xf numFmtId="0" fontId="11" fillId="5" borderId="15" xfId="0" applyFont="1" applyFill="1" applyBorder="1" applyAlignment="1">
      <alignment horizontal="center" vertical="center"/>
    </xf>
    <xf numFmtId="0" fontId="11" fillId="5" borderId="16" xfId="0" applyFont="1" applyFill="1" applyBorder="1" applyAlignment="1">
      <alignment horizontal="center" vertical="center"/>
    </xf>
    <xf numFmtId="0" fontId="11" fillId="5" borderId="17" xfId="0" applyFont="1" applyFill="1" applyBorder="1" applyAlignment="1">
      <alignment horizontal="center" vertical="center"/>
    </xf>
    <xf numFmtId="0" fontId="11" fillId="5" borderId="1" xfId="0" applyFont="1" applyFill="1" applyBorder="1" applyAlignment="1">
      <alignment horizontal="center" vertical="center"/>
    </xf>
    <xf numFmtId="0" fontId="11" fillId="5" borderId="0" xfId="0" applyFont="1" applyFill="1" applyAlignment="1">
      <alignment horizontal="center" vertical="center"/>
    </xf>
    <xf numFmtId="0" fontId="11" fillId="5" borderId="2" xfId="0" applyFont="1" applyFill="1" applyBorder="1" applyAlignment="1">
      <alignment horizontal="center" vertical="center"/>
    </xf>
    <xf numFmtId="0" fontId="11" fillId="12" borderId="7" xfId="0" applyFont="1" applyFill="1" applyBorder="1" applyAlignment="1">
      <alignment horizontal="center" vertical="center"/>
    </xf>
    <xf numFmtId="0" fontId="11" fillId="12" borderId="8" xfId="0" applyFont="1" applyFill="1" applyBorder="1" applyAlignment="1">
      <alignment horizontal="center" vertical="center"/>
    </xf>
    <xf numFmtId="0" fontId="11" fillId="12" borderId="9" xfId="0" applyFont="1" applyFill="1" applyBorder="1" applyAlignment="1">
      <alignment horizontal="center" vertical="center"/>
    </xf>
    <xf numFmtId="0" fontId="2" fillId="0" borderId="0" xfId="0" applyFont="1" applyAlignment="1">
      <alignment horizontal="center"/>
    </xf>
    <xf numFmtId="0" fontId="6" fillId="2" borderId="1" xfId="0" applyFont="1" applyFill="1" applyBorder="1" applyAlignment="1">
      <alignment horizontal="right"/>
    </xf>
    <xf numFmtId="0" fontId="6" fillId="2" borderId="0" xfId="0" applyFont="1" applyFill="1" applyAlignment="1">
      <alignment horizontal="right"/>
    </xf>
    <xf numFmtId="0" fontId="5" fillId="0" borderId="1" xfId="0" applyFont="1" applyBorder="1" applyAlignment="1">
      <alignment horizontal="right"/>
    </xf>
    <xf numFmtId="0" fontId="5" fillId="0" borderId="0" xfId="0" applyFont="1" applyAlignment="1">
      <alignment horizontal="right"/>
    </xf>
  </cellXfs>
  <cellStyles count="1">
    <cellStyle name="Normal" xfId="0" builtinId="0"/>
  </cellStyles>
  <dxfs count="2">
    <dxf>
      <font>
        <color rgb="FF9C0006"/>
      </font>
      <fill>
        <patternFill>
          <bgColor rgb="FFFFC7CE"/>
        </patternFill>
      </fill>
    </dxf>
    <dxf>
      <fill>
        <patternFill>
          <bgColor rgb="FFFFC7CE"/>
        </patternFill>
      </fill>
    </dxf>
  </dxfs>
  <tableStyles count="0" defaultTableStyle="TableStyleMedium2" defaultPivotStyle="PivotStyleLight16"/>
  <colors>
    <indexedColors>
      <rgbColor rgb="FF000000"/>
      <rgbColor rgb="FFF2F2F2"/>
      <rgbColor rgb="FFFF0000"/>
      <rgbColor rgb="FF00FF00"/>
      <rgbColor rgb="FF0000FF"/>
      <rgbColor rgb="FFFFFF00"/>
      <rgbColor rgb="FFFF00FF"/>
      <rgbColor rgb="FF00FFFF"/>
      <rgbColor rgb="FF9C0006"/>
      <rgbColor rgb="FF008000"/>
      <rgbColor rgb="FF000080"/>
      <rgbColor rgb="FF808000"/>
      <rgbColor rgb="FF800080"/>
      <rgbColor rgb="FF008080"/>
      <rgbColor rgb="FFAFABAB"/>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2F0D9"/>
      <rgbColor rgb="FFFFE699"/>
      <rgbColor rgb="FF9DC3E6"/>
      <rgbColor rgb="FFF4B183"/>
      <rgbColor rgb="FFCC99FF"/>
      <rgbColor rgb="FFFFC7CE"/>
      <rgbColor rgb="FF3366FF"/>
      <rgbColor rgb="FF33CCCC"/>
      <rgbColor rgb="FF99CC00"/>
      <rgbColor rgb="FFFFCC00"/>
      <rgbColor rgb="FFFF9900"/>
      <rgbColor rgb="FFFF6600"/>
      <rgbColor rgb="FF44546A"/>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F5F5F5"/>
      <color rgb="FFE8E8E8"/>
      <color rgb="FFA51C30"/>
      <color rgb="FFF4D9DE"/>
      <color rgb="FFFFF2CC"/>
      <color rgb="FF1E1E1E"/>
      <color rgb="FFEC8F9C"/>
      <color rgb="FFFCB31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9</xdr:col>
      <xdr:colOff>89475</xdr:colOff>
      <xdr:row>0</xdr:row>
      <xdr:rowOff>53340</xdr:rowOff>
    </xdr:from>
    <xdr:to>
      <xdr:col>13</xdr:col>
      <xdr:colOff>12435</xdr:colOff>
      <xdr:row>3</xdr:row>
      <xdr:rowOff>169125</xdr:rowOff>
    </xdr:to>
    <xdr:pic>
      <xdr:nvPicPr>
        <xdr:cNvPr id="2" name="Picture 3">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5823525" y="53340"/>
          <a:ext cx="1951785" cy="86826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2"/>
  <sheetViews>
    <sheetView showGridLines="0" zoomScaleNormal="100" workbookViewId="0">
      <selection activeCell="R18" sqref="R18"/>
    </sheetView>
  </sheetViews>
  <sheetFormatPr defaultColWidth="8.5703125" defaultRowHeight="15"/>
  <cols>
    <col min="1" max="1" width="13.28515625" customWidth="1"/>
    <col min="9" max="9" width="12.7109375" customWidth="1"/>
    <col min="10" max="10" width="1.7109375" customWidth="1"/>
    <col min="12" max="12" width="10.28515625" customWidth="1"/>
    <col min="13" max="13" width="9.85546875" customWidth="1"/>
    <col min="14" max="14" width="1.7109375" customWidth="1"/>
  </cols>
  <sheetData>
    <row r="1" spans="1:17" ht="18.75">
      <c r="A1" s="3" t="s">
        <v>0</v>
      </c>
      <c r="B1" s="1"/>
      <c r="C1" s="2"/>
      <c r="D1" s="2"/>
      <c r="E1" s="2"/>
      <c r="F1" s="60"/>
      <c r="G1" s="60"/>
      <c r="H1" s="60"/>
      <c r="I1" s="5" t="s">
        <v>1</v>
      </c>
    </row>
    <row r="2" spans="1:17">
      <c r="A2" s="10" t="s">
        <v>2</v>
      </c>
      <c r="B2" s="2"/>
      <c r="C2" s="2"/>
      <c r="D2" s="2"/>
      <c r="E2" s="2"/>
      <c r="F2" s="2"/>
      <c r="G2" s="2"/>
      <c r="H2" s="4"/>
      <c r="I2" s="6"/>
    </row>
    <row r="3" spans="1:17" ht="25.5">
      <c r="A3" s="30" t="s">
        <v>3</v>
      </c>
      <c r="B3" s="31" t="s">
        <v>4</v>
      </c>
      <c r="C3" s="31" t="s">
        <v>5</v>
      </c>
      <c r="D3" s="31" t="s">
        <v>6</v>
      </c>
      <c r="E3" s="31" t="s">
        <v>7</v>
      </c>
      <c r="F3" s="31" t="s">
        <v>8</v>
      </c>
      <c r="G3" s="31" t="s">
        <v>9</v>
      </c>
      <c r="H3" s="31" t="s">
        <v>10</v>
      </c>
      <c r="I3" s="31" t="s">
        <v>11</v>
      </c>
      <c r="O3" s="76"/>
      <c r="P3" s="76"/>
      <c r="Q3" s="76"/>
    </row>
    <row r="4" spans="1:17">
      <c r="A4" s="32">
        <v>46277</v>
      </c>
      <c r="B4" s="33"/>
      <c r="C4" s="33"/>
      <c r="D4" s="33"/>
      <c r="E4" s="33"/>
      <c r="F4" s="33"/>
      <c r="G4" s="33"/>
      <c r="H4" s="33"/>
      <c r="I4" s="34">
        <f t="shared" ref="I4:I40" si="0">SUM(B4:H4)</f>
        <v>0</v>
      </c>
      <c r="O4" s="76"/>
      <c r="P4" s="76"/>
      <c r="Q4" s="76"/>
    </row>
    <row r="5" spans="1:17">
      <c r="A5" s="32">
        <f>A4+7</f>
        <v>46284</v>
      </c>
      <c r="B5" s="33"/>
      <c r="C5" s="33"/>
      <c r="D5" s="33"/>
      <c r="E5" s="33"/>
      <c r="F5" s="33"/>
      <c r="G5" s="33"/>
      <c r="H5" s="33"/>
      <c r="I5" s="34">
        <f t="shared" si="0"/>
        <v>0</v>
      </c>
      <c r="O5" s="11"/>
      <c r="P5" s="11"/>
      <c r="Q5" s="11"/>
    </row>
    <row r="6" spans="1:17">
      <c r="A6" s="32">
        <f t="shared" ref="A6:A40" si="1">A5+7</f>
        <v>46291</v>
      </c>
      <c r="B6" s="33"/>
      <c r="C6" s="33"/>
      <c r="D6" s="33"/>
      <c r="E6" s="33"/>
      <c r="F6" s="33"/>
      <c r="G6" s="33"/>
      <c r="H6" s="33"/>
      <c r="I6" s="34">
        <f t="shared" si="0"/>
        <v>0</v>
      </c>
      <c r="K6" s="61" t="s">
        <v>12</v>
      </c>
      <c r="L6" s="62"/>
      <c r="M6" s="63"/>
      <c r="O6" s="11"/>
      <c r="P6" s="11"/>
      <c r="Q6" s="11"/>
    </row>
    <row r="7" spans="1:17">
      <c r="A7" s="32">
        <f t="shared" si="1"/>
        <v>46298</v>
      </c>
      <c r="B7" s="33"/>
      <c r="C7" s="33"/>
      <c r="D7" s="33"/>
      <c r="E7" s="33"/>
      <c r="F7" s="33"/>
      <c r="G7" s="33"/>
      <c r="H7" s="33"/>
      <c r="I7" s="34">
        <f t="shared" si="0"/>
        <v>0</v>
      </c>
      <c r="K7" s="64"/>
      <c r="L7" s="65"/>
      <c r="M7" s="66"/>
      <c r="O7" s="11"/>
      <c r="P7" s="11"/>
      <c r="Q7" s="11"/>
    </row>
    <row r="8" spans="1:17">
      <c r="A8" s="32">
        <f t="shared" si="1"/>
        <v>46305</v>
      </c>
      <c r="B8" s="33"/>
      <c r="C8" s="33"/>
      <c r="D8" s="33"/>
      <c r="E8" s="33"/>
      <c r="F8" s="33"/>
      <c r="G8" s="33"/>
      <c r="H8" s="33"/>
      <c r="I8" s="34">
        <f t="shared" si="0"/>
        <v>0</v>
      </c>
      <c r="K8" s="20"/>
      <c r="L8" s="12"/>
      <c r="M8" s="21"/>
      <c r="O8" s="11"/>
      <c r="P8" s="11"/>
      <c r="Q8" s="11"/>
    </row>
    <row r="9" spans="1:17">
      <c r="A9" s="35">
        <f t="shared" si="1"/>
        <v>46312</v>
      </c>
      <c r="B9" s="33"/>
      <c r="C9" s="33"/>
      <c r="D9" s="33"/>
      <c r="E9" s="33"/>
      <c r="F9" s="33"/>
      <c r="G9" s="33"/>
      <c r="H9" s="33"/>
      <c r="I9" s="34">
        <f t="shared" si="0"/>
        <v>0</v>
      </c>
      <c r="K9" s="20" t="s">
        <v>13</v>
      </c>
      <c r="L9" s="12"/>
      <c r="M9" s="22"/>
      <c r="O9" s="11"/>
      <c r="P9" s="11"/>
      <c r="Q9" s="11"/>
    </row>
    <row r="10" spans="1:17">
      <c r="A10" s="32">
        <f t="shared" si="1"/>
        <v>46319</v>
      </c>
      <c r="B10" s="33"/>
      <c r="C10" s="33"/>
      <c r="D10" s="33"/>
      <c r="E10" s="33"/>
      <c r="F10" s="33"/>
      <c r="G10" s="33"/>
      <c r="H10" s="33"/>
      <c r="I10" s="34">
        <f t="shared" si="0"/>
        <v>0</v>
      </c>
      <c r="K10" s="20" t="s">
        <v>14</v>
      </c>
      <c r="L10" s="12"/>
      <c r="M10" s="23"/>
      <c r="O10" s="11"/>
      <c r="P10" s="11"/>
      <c r="Q10" s="11"/>
    </row>
    <row r="11" spans="1:17">
      <c r="A11" s="32">
        <f t="shared" si="1"/>
        <v>46326</v>
      </c>
      <c r="B11" s="33"/>
      <c r="C11" s="33"/>
      <c r="D11" s="33"/>
      <c r="E11" s="33"/>
      <c r="F11" s="33"/>
      <c r="G11" s="33"/>
      <c r="H11" s="33"/>
      <c r="I11" s="34">
        <f t="shared" si="0"/>
        <v>0</v>
      </c>
      <c r="K11" s="39"/>
      <c r="N11" s="39"/>
      <c r="O11" s="11"/>
      <c r="P11" s="11"/>
      <c r="Q11" s="11"/>
    </row>
    <row r="12" spans="1:17">
      <c r="A12" s="32">
        <f t="shared" si="1"/>
        <v>46333</v>
      </c>
      <c r="B12" s="33"/>
      <c r="C12" s="33"/>
      <c r="D12" s="33"/>
      <c r="E12" s="33"/>
      <c r="F12" s="33"/>
      <c r="G12" s="33"/>
      <c r="H12" s="33"/>
      <c r="I12" s="34">
        <f t="shared" si="0"/>
        <v>0</v>
      </c>
      <c r="K12" s="20"/>
      <c r="L12" s="12"/>
      <c r="M12" s="21"/>
      <c r="O12" s="11"/>
      <c r="P12" s="11"/>
      <c r="Q12" s="11"/>
    </row>
    <row r="13" spans="1:17" ht="15" customHeight="1">
      <c r="A13" s="35">
        <f t="shared" si="1"/>
        <v>46340</v>
      </c>
      <c r="B13" s="33"/>
      <c r="C13" s="33"/>
      <c r="D13" s="33"/>
      <c r="E13" s="33"/>
      <c r="F13" s="33"/>
      <c r="G13" s="33"/>
      <c r="H13" s="33"/>
      <c r="I13" s="34">
        <f t="shared" si="0"/>
        <v>0</v>
      </c>
      <c r="K13" s="20" t="s">
        <v>15</v>
      </c>
      <c r="L13" s="12"/>
      <c r="M13" s="24">
        <f>I42</f>
        <v>0</v>
      </c>
      <c r="O13" s="11"/>
      <c r="P13" s="11"/>
      <c r="Q13" s="11"/>
    </row>
    <row r="14" spans="1:17">
      <c r="A14" s="32">
        <f t="shared" si="1"/>
        <v>46347</v>
      </c>
      <c r="B14" s="33"/>
      <c r="C14" s="33"/>
      <c r="D14" s="33"/>
      <c r="E14" s="33"/>
      <c r="F14" s="33"/>
      <c r="G14" s="33"/>
      <c r="H14" s="33"/>
      <c r="I14" s="34">
        <f t="shared" si="0"/>
        <v>0</v>
      </c>
      <c r="K14" s="20" t="s">
        <v>16</v>
      </c>
      <c r="L14" s="12"/>
      <c r="M14" s="25">
        <f>M9*M13</f>
        <v>0</v>
      </c>
      <c r="O14" s="11"/>
      <c r="P14" s="11"/>
      <c r="Q14" s="11"/>
    </row>
    <row r="15" spans="1:17">
      <c r="A15" s="35">
        <f t="shared" si="1"/>
        <v>46354</v>
      </c>
      <c r="B15" s="33"/>
      <c r="C15" s="33"/>
      <c r="D15" s="33"/>
      <c r="E15" s="33"/>
      <c r="F15" s="33"/>
      <c r="G15" s="33"/>
      <c r="H15" s="33"/>
      <c r="I15" s="34">
        <f t="shared" si="0"/>
        <v>0</v>
      </c>
      <c r="K15" s="20"/>
      <c r="L15" s="12"/>
      <c r="M15" s="21"/>
      <c r="O15" s="11"/>
      <c r="P15" s="11"/>
      <c r="Q15" s="11"/>
    </row>
    <row r="16" spans="1:17">
      <c r="A16" s="32">
        <f t="shared" si="1"/>
        <v>46361</v>
      </c>
      <c r="B16" s="33"/>
      <c r="C16" s="33"/>
      <c r="D16" s="33"/>
      <c r="E16" s="33"/>
      <c r="F16" s="33"/>
      <c r="G16" s="33"/>
      <c r="H16" s="33"/>
      <c r="I16" s="34">
        <f t="shared" si="0"/>
        <v>0</v>
      </c>
      <c r="K16" s="26" t="s">
        <v>17</v>
      </c>
      <c r="L16" s="27"/>
      <c r="M16" s="28">
        <f>M10-(M13*M9)</f>
        <v>0</v>
      </c>
      <c r="O16" s="11"/>
      <c r="P16" s="11"/>
      <c r="Q16" s="11"/>
    </row>
    <row r="17" spans="1:17">
      <c r="A17" s="32">
        <f t="shared" si="1"/>
        <v>46368</v>
      </c>
      <c r="B17" s="33"/>
      <c r="C17" s="33"/>
      <c r="D17" s="33"/>
      <c r="E17" s="33"/>
      <c r="F17" s="33"/>
      <c r="G17" s="33"/>
      <c r="H17" s="33"/>
      <c r="I17" s="34">
        <f t="shared" si="0"/>
        <v>0</v>
      </c>
      <c r="O17" s="11"/>
      <c r="P17" s="11"/>
      <c r="Q17" s="11"/>
    </row>
    <row r="18" spans="1:17">
      <c r="A18" s="32">
        <f t="shared" si="1"/>
        <v>46375</v>
      </c>
      <c r="B18" s="33"/>
      <c r="C18" s="33"/>
      <c r="D18" s="33"/>
      <c r="E18" s="33"/>
      <c r="F18" s="33"/>
      <c r="G18" s="33"/>
      <c r="H18" s="33"/>
      <c r="I18" s="34">
        <f t="shared" si="0"/>
        <v>0</v>
      </c>
      <c r="K18" s="67" t="s">
        <v>18</v>
      </c>
      <c r="L18" s="68"/>
      <c r="M18" s="69"/>
      <c r="O18" s="11"/>
      <c r="P18" s="11"/>
      <c r="Q18" s="11"/>
    </row>
    <row r="19" spans="1:17">
      <c r="A19" s="35">
        <f t="shared" si="1"/>
        <v>46382</v>
      </c>
      <c r="B19" s="33"/>
      <c r="C19" s="33"/>
      <c r="D19" s="33"/>
      <c r="E19" s="33"/>
      <c r="F19" s="33"/>
      <c r="G19" s="33"/>
      <c r="H19" s="33"/>
      <c r="I19" s="34">
        <f t="shared" si="0"/>
        <v>0</v>
      </c>
      <c r="K19" s="70"/>
      <c r="L19" s="71"/>
      <c r="M19" s="72"/>
      <c r="O19" s="11"/>
      <c r="P19" s="11"/>
      <c r="Q19" s="11"/>
    </row>
    <row r="20" spans="1:17">
      <c r="A20" s="35">
        <f t="shared" si="1"/>
        <v>46389</v>
      </c>
      <c r="B20" s="33"/>
      <c r="C20" s="33"/>
      <c r="D20" s="33"/>
      <c r="E20" s="33"/>
      <c r="F20" s="33"/>
      <c r="G20" s="33"/>
      <c r="H20" s="33"/>
      <c r="I20" s="34">
        <f t="shared" si="0"/>
        <v>0</v>
      </c>
      <c r="K20" s="13" t="s">
        <v>19</v>
      </c>
      <c r="L20" s="12"/>
      <c r="M20" s="14">
        <f>M14</f>
        <v>0</v>
      </c>
      <c r="O20" s="11"/>
      <c r="P20" s="11"/>
      <c r="Q20" s="11"/>
    </row>
    <row r="21" spans="1:17">
      <c r="A21" s="35">
        <f t="shared" si="1"/>
        <v>46396</v>
      </c>
      <c r="B21" s="33"/>
      <c r="C21" s="33"/>
      <c r="D21" s="33"/>
      <c r="E21" s="33"/>
      <c r="F21" s="33"/>
      <c r="G21" s="33"/>
      <c r="H21" s="33"/>
      <c r="I21" s="34">
        <f t="shared" si="0"/>
        <v>0</v>
      </c>
      <c r="K21" s="77" t="s">
        <v>20</v>
      </c>
      <c r="L21" s="78"/>
      <c r="M21" s="15">
        <f>M20*0.75</f>
        <v>0</v>
      </c>
    </row>
    <row r="22" spans="1:17">
      <c r="A22" s="32">
        <f t="shared" si="1"/>
        <v>46403</v>
      </c>
      <c r="B22" s="33"/>
      <c r="C22" s="33"/>
      <c r="D22" s="33"/>
      <c r="E22" s="33"/>
      <c r="F22" s="33"/>
      <c r="G22" s="33"/>
      <c r="H22" s="33"/>
      <c r="I22" s="34">
        <f t="shared" si="0"/>
        <v>0</v>
      </c>
      <c r="K22" s="79" t="s">
        <v>21</v>
      </c>
      <c r="L22" s="80"/>
      <c r="M22" s="14">
        <f>M20*0.25</f>
        <v>0</v>
      </c>
    </row>
    <row r="23" spans="1:17">
      <c r="A23" s="32">
        <f t="shared" si="1"/>
        <v>46410</v>
      </c>
      <c r="B23" s="33"/>
      <c r="C23" s="33"/>
      <c r="D23" s="33"/>
      <c r="E23" s="33"/>
      <c r="F23" s="33"/>
      <c r="G23" s="33"/>
      <c r="H23" s="33"/>
      <c r="I23" s="34">
        <f t="shared" si="0"/>
        <v>0</v>
      </c>
      <c r="K23" s="79"/>
      <c r="L23" s="80"/>
      <c r="M23" s="16"/>
    </row>
    <row r="24" spans="1:17">
      <c r="A24" s="32">
        <f t="shared" si="1"/>
        <v>46417</v>
      </c>
      <c r="B24" s="33"/>
      <c r="C24" s="33"/>
      <c r="D24" s="33"/>
      <c r="E24" s="33"/>
      <c r="F24" s="33"/>
      <c r="G24" s="33"/>
      <c r="H24" s="33"/>
      <c r="I24" s="34">
        <f t="shared" si="0"/>
        <v>0</v>
      </c>
      <c r="K24" s="17" t="s">
        <v>22</v>
      </c>
      <c r="L24" s="18"/>
      <c r="M24" s="19">
        <f>M22+M23</f>
        <v>0</v>
      </c>
    </row>
    <row r="25" spans="1:17">
      <c r="A25" s="32">
        <f t="shared" si="1"/>
        <v>46424</v>
      </c>
      <c r="B25" s="33"/>
      <c r="C25" s="33"/>
      <c r="D25" s="33"/>
      <c r="E25" s="33"/>
      <c r="F25" s="33"/>
      <c r="G25" s="33"/>
      <c r="H25" s="33"/>
      <c r="I25" s="34">
        <f t="shared" si="0"/>
        <v>0</v>
      </c>
      <c r="K25" s="7"/>
      <c r="L25" s="7"/>
      <c r="M25" s="7"/>
    </row>
    <row r="26" spans="1:17">
      <c r="A26" s="35">
        <f t="shared" si="1"/>
        <v>46431</v>
      </c>
      <c r="B26" s="33"/>
      <c r="C26" s="33"/>
      <c r="D26" s="33"/>
      <c r="E26" s="33"/>
      <c r="F26" s="33"/>
      <c r="G26" s="33"/>
      <c r="H26" s="33"/>
      <c r="I26" s="34">
        <f t="shared" si="0"/>
        <v>0</v>
      </c>
      <c r="K26" s="73" t="s">
        <v>23</v>
      </c>
      <c r="L26" s="74"/>
      <c r="M26" s="75"/>
    </row>
    <row r="27" spans="1:17">
      <c r="A27" s="32">
        <f t="shared" si="1"/>
        <v>46438</v>
      </c>
      <c r="B27" s="33"/>
      <c r="C27" s="33"/>
      <c r="D27" s="33"/>
      <c r="E27" s="33"/>
      <c r="F27" s="33"/>
      <c r="G27" s="33"/>
      <c r="H27" s="33"/>
      <c r="I27" s="34">
        <f t="shared" si="0"/>
        <v>0</v>
      </c>
      <c r="K27" s="8"/>
      <c r="L27" s="29" t="s">
        <v>24</v>
      </c>
      <c r="M27" s="9"/>
    </row>
    <row r="28" spans="1:17">
      <c r="A28" s="32">
        <f t="shared" si="1"/>
        <v>46445</v>
      </c>
      <c r="B28" s="33"/>
      <c r="C28" s="33"/>
      <c r="D28" s="33"/>
      <c r="E28" s="33"/>
      <c r="F28" s="33"/>
      <c r="G28" s="33"/>
      <c r="H28" s="33"/>
      <c r="I28" s="34">
        <f t="shared" si="0"/>
        <v>0</v>
      </c>
    </row>
    <row r="29" spans="1:17">
      <c r="A29" s="32">
        <f t="shared" si="1"/>
        <v>46452</v>
      </c>
      <c r="B29" s="33"/>
      <c r="C29" s="33"/>
      <c r="D29" s="33"/>
      <c r="E29" s="33"/>
      <c r="F29" s="33"/>
      <c r="G29" s="33"/>
      <c r="H29" s="33"/>
      <c r="I29" s="34">
        <f t="shared" si="0"/>
        <v>0</v>
      </c>
    </row>
    <row r="30" spans="1:17">
      <c r="A30" s="32">
        <f t="shared" si="1"/>
        <v>46459</v>
      </c>
      <c r="B30" s="33"/>
      <c r="C30" s="33"/>
      <c r="D30" s="33"/>
      <c r="E30" s="33"/>
      <c r="F30" s="33"/>
      <c r="G30" s="33"/>
      <c r="H30" s="33"/>
      <c r="I30" s="34">
        <f t="shared" si="0"/>
        <v>0</v>
      </c>
    </row>
    <row r="31" spans="1:17">
      <c r="A31" s="32">
        <f t="shared" si="1"/>
        <v>46466</v>
      </c>
      <c r="B31" s="33"/>
      <c r="C31" s="33"/>
      <c r="D31" s="33"/>
      <c r="E31" s="33"/>
      <c r="F31" s="33"/>
      <c r="G31" s="33"/>
      <c r="H31" s="33"/>
      <c r="I31" s="34">
        <f t="shared" si="0"/>
        <v>0</v>
      </c>
    </row>
    <row r="32" spans="1:17">
      <c r="A32" s="32">
        <f t="shared" si="1"/>
        <v>46473</v>
      </c>
      <c r="B32" s="33"/>
      <c r="C32" s="33"/>
      <c r="D32" s="33"/>
      <c r="E32" s="33"/>
      <c r="F32" s="33"/>
      <c r="G32" s="33"/>
      <c r="H32" s="33"/>
      <c r="I32" s="34">
        <f t="shared" si="0"/>
        <v>0</v>
      </c>
    </row>
    <row r="33" spans="1:9">
      <c r="A33" s="32">
        <f t="shared" si="1"/>
        <v>46480</v>
      </c>
      <c r="B33" s="33"/>
      <c r="C33" s="33"/>
      <c r="D33" s="33"/>
      <c r="E33" s="33"/>
      <c r="F33" s="33"/>
      <c r="G33" s="33"/>
      <c r="H33" s="33"/>
      <c r="I33" s="34">
        <f t="shared" si="0"/>
        <v>0</v>
      </c>
    </row>
    <row r="34" spans="1:9">
      <c r="A34" s="32">
        <f t="shared" si="1"/>
        <v>46487</v>
      </c>
      <c r="B34" s="33"/>
      <c r="C34" s="33"/>
      <c r="D34" s="33"/>
      <c r="E34" s="33"/>
      <c r="F34" s="33"/>
      <c r="G34" s="33"/>
      <c r="H34" s="33"/>
      <c r="I34" s="34">
        <f t="shared" si="0"/>
        <v>0</v>
      </c>
    </row>
    <row r="35" spans="1:9">
      <c r="A35" s="32">
        <f t="shared" si="1"/>
        <v>46494</v>
      </c>
      <c r="B35" s="33"/>
      <c r="C35" s="33"/>
      <c r="D35" s="33"/>
      <c r="E35" s="33"/>
      <c r="F35" s="33"/>
      <c r="G35" s="33"/>
      <c r="H35" s="33"/>
      <c r="I35" s="34">
        <f t="shared" si="0"/>
        <v>0</v>
      </c>
    </row>
    <row r="36" spans="1:9">
      <c r="A36" s="32">
        <f t="shared" si="1"/>
        <v>46501</v>
      </c>
      <c r="B36" s="33"/>
      <c r="C36" s="33"/>
      <c r="D36" s="33"/>
      <c r="E36" s="33"/>
      <c r="F36" s="33"/>
      <c r="G36" s="33"/>
      <c r="H36" s="33"/>
      <c r="I36" s="34">
        <f t="shared" si="0"/>
        <v>0</v>
      </c>
    </row>
    <row r="37" spans="1:9">
      <c r="A37" s="32">
        <f t="shared" si="1"/>
        <v>46508</v>
      </c>
      <c r="B37" s="33"/>
      <c r="C37" s="33"/>
      <c r="D37" s="33"/>
      <c r="E37" s="33"/>
      <c r="F37" s="33"/>
      <c r="G37" s="33"/>
      <c r="H37" s="33"/>
      <c r="I37" s="34">
        <f t="shared" si="0"/>
        <v>0</v>
      </c>
    </row>
    <row r="38" spans="1:9">
      <c r="A38" s="32">
        <f t="shared" si="1"/>
        <v>46515</v>
      </c>
      <c r="B38" s="33"/>
      <c r="C38" s="33"/>
      <c r="D38" s="33"/>
      <c r="E38" s="33"/>
      <c r="F38" s="33"/>
      <c r="G38" s="33"/>
      <c r="H38" s="33"/>
      <c r="I38" s="34">
        <f t="shared" si="0"/>
        <v>0</v>
      </c>
    </row>
    <row r="39" spans="1:9">
      <c r="A39" s="32">
        <f t="shared" si="1"/>
        <v>46522</v>
      </c>
      <c r="B39" s="33"/>
      <c r="C39" s="33"/>
      <c r="D39" s="33"/>
      <c r="E39" s="33"/>
      <c r="F39" s="33"/>
      <c r="G39" s="33"/>
      <c r="H39" s="33"/>
      <c r="I39" s="34">
        <f t="shared" si="0"/>
        <v>0</v>
      </c>
    </row>
    <row r="40" spans="1:9">
      <c r="A40" s="32">
        <f t="shared" si="1"/>
        <v>46529</v>
      </c>
      <c r="B40" s="33"/>
      <c r="C40" s="33"/>
      <c r="D40" s="33"/>
      <c r="E40" s="33"/>
      <c r="F40" s="33"/>
      <c r="G40" s="33"/>
      <c r="H40" s="33"/>
      <c r="I40" s="34">
        <f t="shared" si="0"/>
        <v>0</v>
      </c>
    </row>
    <row r="41" spans="1:9">
      <c r="A41" s="36"/>
      <c r="B41" s="36"/>
      <c r="C41" s="36"/>
      <c r="D41" s="36"/>
      <c r="E41" s="36"/>
      <c r="F41" s="36"/>
      <c r="G41" s="36"/>
      <c r="H41" s="36"/>
      <c r="I41" s="36"/>
    </row>
    <row r="42" spans="1:9">
      <c r="A42" s="59" t="s">
        <v>25</v>
      </c>
      <c r="B42" s="59"/>
      <c r="C42" s="59"/>
      <c r="D42" s="36"/>
      <c r="E42" s="36"/>
      <c r="F42" s="37"/>
      <c r="G42" s="37"/>
      <c r="H42" s="37"/>
      <c r="I42" s="38">
        <f>SUM(I4:I40)</f>
        <v>0</v>
      </c>
    </row>
  </sheetData>
  <mergeCells count="9">
    <mergeCell ref="O3:Q4"/>
    <mergeCell ref="K21:L21"/>
    <mergeCell ref="K22:L22"/>
    <mergeCell ref="K23:L23"/>
    <mergeCell ref="A42:C42"/>
    <mergeCell ref="F1:H1"/>
    <mergeCell ref="K6:M7"/>
    <mergeCell ref="K18:M19"/>
    <mergeCell ref="K26:M26"/>
  </mergeCells>
  <conditionalFormatting sqref="I4:I40">
    <cfRule type="cellIs" dxfId="1" priority="2" operator="greaterThan">
      <formula>20</formula>
    </cfRule>
  </conditionalFormatting>
  <conditionalFormatting sqref="K16:M16">
    <cfRule type="cellIs" dxfId="0" priority="3" operator="lessThan">
      <formula>0</formula>
    </cfRule>
  </conditionalFormatting>
  <pageMargins left="0.7" right="0.7" top="0.75" bottom="0.75" header="0.511811023622047" footer="0.511811023622047"/>
  <pageSetup orientation="portrait" horizontalDpi="300" verticalDpi="300"/>
  <ignoredErrors>
    <ignoredError sqref="I4" formulaRange="1"/>
  </ignoredError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68920-28C4-4132-9B78-AB9D8913C63E}">
  <dimension ref="A1:I19"/>
  <sheetViews>
    <sheetView tabSelected="1" topLeftCell="A2" workbookViewId="0">
      <selection activeCell="L25" sqref="L25"/>
    </sheetView>
  </sheetViews>
  <sheetFormatPr defaultRowHeight="15"/>
  <cols>
    <col min="1" max="1" width="14.7109375" customWidth="1"/>
  </cols>
  <sheetData>
    <row r="1" spans="1:9" ht="31.5" customHeight="1">
      <c r="A1" s="56" t="s">
        <v>26</v>
      </c>
      <c r="B1" s="56"/>
      <c r="C1" s="56"/>
      <c r="D1" s="56"/>
      <c r="E1" s="56"/>
      <c r="F1" s="56"/>
      <c r="G1" s="56"/>
      <c r="H1" s="56"/>
      <c r="I1" s="56"/>
    </row>
    <row r="2" spans="1:9">
      <c r="A2" s="57" t="s">
        <v>27</v>
      </c>
      <c r="B2" s="57"/>
      <c r="C2" s="57"/>
      <c r="D2" s="57"/>
      <c r="E2" s="57"/>
      <c r="F2" s="57"/>
      <c r="G2" s="57"/>
      <c r="H2" s="57"/>
      <c r="I2" s="57"/>
    </row>
    <row r="3" spans="1:9">
      <c r="A3" s="51"/>
      <c r="B3" s="51"/>
      <c r="C3" s="51"/>
      <c r="D3" s="51"/>
      <c r="E3" s="51"/>
      <c r="F3" s="51"/>
      <c r="G3" s="51"/>
      <c r="H3" s="51"/>
      <c r="I3" s="51"/>
    </row>
    <row r="4" spans="1:9">
      <c r="A4" s="48" t="s">
        <v>28</v>
      </c>
      <c r="B4" s="48"/>
      <c r="C4" s="48"/>
      <c r="D4" s="48"/>
      <c r="E4" s="48"/>
      <c r="F4" s="48"/>
      <c r="G4" s="48"/>
      <c r="H4" s="48"/>
      <c r="I4" s="48"/>
    </row>
    <row r="5" spans="1:9" ht="22.5" customHeight="1">
      <c r="A5" s="58" t="s">
        <v>29</v>
      </c>
      <c r="B5" s="58"/>
      <c r="C5" s="58"/>
      <c r="D5" s="58"/>
      <c r="E5" s="58"/>
      <c r="F5" s="58"/>
      <c r="G5" s="58"/>
      <c r="H5" s="58"/>
      <c r="I5" s="58"/>
    </row>
    <row r="6" spans="1:9" ht="21.75" customHeight="1">
      <c r="A6" s="58" t="s">
        <v>30</v>
      </c>
      <c r="B6" s="58"/>
      <c r="C6" s="58"/>
      <c r="D6" s="58"/>
      <c r="E6" s="58"/>
      <c r="F6" s="58"/>
      <c r="G6" s="58"/>
      <c r="H6" s="58"/>
      <c r="I6" s="58"/>
    </row>
    <row r="7" spans="1:9" ht="21" customHeight="1">
      <c r="A7" s="58" t="s">
        <v>31</v>
      </c>
      <c r="B7" s="58"/>
      <c r="C7" s="58"/>
      <c r="D7" s="58"/>
      <c r="E7" s="58"/>
      <c r="F7" s="58"/>
      <c r="G7" s="58"/>
      <c r="H7" s="58"/>
      <c r="I7" s="58"/>
    </row>
    <row r="8" spans="1:9" ht="20.25" customHeight="1">
      <c r="A8" s="58" t="s">
        <v>32</v>
      </c>
      <c r="B8" s="58"/>
      <c r="C8" s="58"/>
      <c r="D8" s="58"/>
      <c r="E8" s="58"/>
      <c r="F8" s="58"/>
      <c r="G8" s="58"/>
      <c r="H8" s="58"/>
      <c r="I8" s="58"/>
    </row>
    <row r="9" spans="1:9">
      <c r="A9" s="52"/>
      <c r="B9" s="52"/>
      <c r="C9" s="52"/>
      <c r="D9" s="52"/>
      <c r="E9" s="52"/>
      <c r="F9" s="52"/>
      <c r="G9" s="52"/>
      <c r="H9" s="52"/>
      <c r="I9" s="52"/>
    </row>
    <row r="10" spans="1:9">
      <c r="A10" s="48" t="s">
        <v>33</v>
      </c>
      <c r="B10" s="48"/>
      <c r="C10" s="48"/>
      <c r="D10" s="48"/>
      <c r="E10" s="48"/>
      <c r="F10" s="48"/>
      <c r="G10" s="48"/>
      <c r="H10" s="48"/>
      <c r="I10" s="48"/>
    </row>
    <row r="11" spans="1:9">
      <c r="A11" s="41" t="s">
        <v>34</v>
      </c>
      <c r="B11" s="53" t="s">
        <v>35</v>
      </c>
      <c r="C11" s="54"/>
      <c r="D11" s="54"/>
      <c r="E11" s="54"/>
      <c r="F11" s="54"/>
      <c r="G11" s="54"/>
      <c r="H11" s="54"/>
      <c r="I11" s="55"/>
    </row>
    <row r="12" spans="1:9">
      <c r="A12" s="41" t="s">
        <v>36</v>
      </c>
      <c r="B12" s="53" t="s">
        <v>37</v>
      </c>
      <c r="C12" s="54"/>
      <c r="D12" s="54"/>
      <c r="E12" s="54"/>
      <c r="F12" s="54"/>
      <c r="G12" s="54"/>
      <c r="H12" s="54"/>
      <c r="I12" s="55"/>
    </row>
    <row r="13" spans="1:9">
      <c r="A13" s="50" t="s">
        <v>38</v>
      </c>
      <c r="B13" s="50"/>
      <c r="C13" s="50"/>
      <c r="D13" s="50"/>
      <c r="E13" s="50"/>
      <c r="F13" s="50"/>
      <c r="G13" s="50"/>
      <c r="H13" s="50"/>
      <c r="I13" s="50"/>
    </row>
    <row r="14" spans="1:9" ht="19.5" customHeight="1">
      <c r="A14" s="50"/>
      <c r="B14" s="50"/>
      <c r="C14" s="50"/>
      <c r="D14" s="50"/>
      <c r="E14" s="50"/>
      <c r="F14" s="50"/>
      <c r="G14" s="50"/>
      <c r="H14" s="50"/>
      <c r="I14" s="50"/>
    </row>
    <row r="15" spans="1:9">
      <c r="A15" s="45"/>
      <c r="B15" s="46"/>
      <c r="C15" s="46"/>
      <c r="D15" s="46"/>
      <c r="E15" s="46"/>
      <c r="F15" s="46"/>
      <c r="G15" s="46"/>
      <c r="H15" s="46"/>
      <c r="I15" s="47"/>
    </row>
    <row r="16" spans="1:9">
      <c r="A16" s="48" t="s">
        <v>39</v>
      </c>
      <c r="B16" s="48"/>
      <c r="C16" s="48"/>
      <c r="D16" s="48"/>
      <c r="E16" s="48"/>
      <c r="F16" s="48"/>
      <c r="G16" s="48"/>
      <c r="H16" s="48"/>
      <c r="I16" s="48"/>
    </row>
    <row r="17" spans="1:9" ht="30.75" customHeight="1">
      <c r="A17" s="49" t="s">
        <v>40</v>
      </c>
      <c r="B17" s="49"/>
      <c r="C17" s="49"/>
      <c r="D17" s="49"/>
      <c r="E17" s="49"/>
      <c r="F17" s="49"/>
      <c r="G17" s="49"/>
      <c r="H17" s="49"/>
      <c r="I17" s="49"/>
    </row>
    <row r="18" spans="1:9" s="40" customFormat="1" ht="15" customHeight="1">
      <c r="A18" s="42"/>
      <c r="B18" s="43"/>
      <c r="C18" s="43"/>
      <c r="D18" s="43"/>
      <c r="E18" s="43"/>
      <c r="F18" s="43"/>
      <c r="G18" s="43"/>
      <c r="H18" s="43"/>
      <c r="I18" s="44"/>
    </row>
    <row r="19" spans="1:9" ht="22.5" customHeight="1">
      <c r="A19" s="48" t="s">
        <v>41</v>
      </c>
      <c r="B19" s="48"/>
      <c r="C19" s="48"/>
      <c r="D19" s="48"/>
      <c r="E19" s="48"/>
      <c r="F19" s="48"/>
      <c r="G19" s="48"/>
      <c r="H19" s="48"/>
      <c r="I19" s="48"/>
    </row>
  </sheetData>
  <mergeCells count="17">
    <mergeCell ref="A1:I1"/>
    <mergeCell ref="A2:I2"/>
    <mergeCell ref="A5:I5"/>
    <mergeCell ref="A7:I7"/>
    <mergeCell ref="A8:I8"/>
    <mergeCell ref="A6:I6"/>
    <mergeCell ref="A19:I19"/>
    <mergeCell ref="A3:I3"/>
    <mergeCell ref="A9:I9"/>
    <mergeCell ref="B11:I11"/>
    <mergeCell ref="B12:I12"/>
    <mergeCell ref="A4:I4"/>
    <mergeCell ref="A15:I15"/>
    <mergeCell ref="A16:I16"/>
    <mergeCell ref="A17:I17"/>
    <mergeCell ref="A10:I10"/>
    <mergeCell ref="A13:I1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B8F58FBE6D15848A1A72EF7D407199B" ma:contentTypeVersion="19" ma:contentTypeDescription="Create a new document." ma:contentTypeScope="" ma:versionID="b8936778bd6e25f3ef4ecdec0dfae72d">
  <xsd:schema xmlns:xsd="http://www.w3.org/2001/XMLSchema" xmlns:xs="http://www.w3.org/2001/XMLSchema" xmlns:p="http://schemas.microsoft.com/office/2006/metadata/properties" xmlns:ns2="248324ce-482a-45bb-b7e4-07a87a8a598a" xmlns:ns3="cdec7b6c-f886-4ea6-9631-8dcee2eefed8" targetNamespace="http://schemas.microsoft.com/office/2006/metadata/properties" ma:root="true" ma:fieldsID="8e4103c00fb832b9b5ecf3f5c97c163d" ns2:_="" ns3:_="">
    <xsd:import namespace="248324ce-482a-45bb-b7e4-07a87a8a598a"/>
    <xsd:import namespace="cdec7b6c-f886-4ea6-9631-8dcee2eefed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element ref="ns2:MediaServiceObjectDetectorVersions" minOccurs="0"/>
                <xsd:element ref="ns2:MediaServiceSearchProperties" minOccurs="0"/>
                <xsd:element ref="ns2:lcf76f155ced4ddcb4097134ff3c332f" minOccurs="0"/>
                <xsd:element ref="ns3:TaxCatchAll"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8324ce-482a-45bb-b7e4-07a87a8a59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a8107521-1385-498b-8889-bf2cd8dee380"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dexed="true" ma:internalName="MediaServiceLocatio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dec7b6c-f886-4ea6-9631-8dcee2eefed8"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a6cb181-7d11-461c-ae4c-54550cf36b83}" ma:internalName="TaxCatchAll" ma:showField="CatchAllData" ma:web="cdec7b6c-f886-4ea6-9631-8dcee2eefe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48324ce-482a-45bb-b7e4-07a87a8a598a">
      <Terms xmlns="http://schemas.microsoft.com/office/infopath/2007/PartnerControls"/>
    </lcf76f155ced4ddcb4097134ff3c332f>
    <TaxCatchAll xmlns="cdec7b6c-f886-4ea6-9631-8dcee2eefed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8C194A-A484-457B-901A-8ACC35602C38}"/>
</file>

<file path=customXml/itemProps2.xml><?xml version="1.0" encoding="utf-8"?>
<ds:datastoreItem xmlns:ds="http://schemas.openxmlformats.org/officeDocument/2006/customXml" ds:itemID="{E5127747-0B42-4AD2-AA3F-70CFA7673E62}"/>
</file>

<file path=customXml/itemProps3.xml><?xml version="1.0" encoding="utf-8"?>
<ds:datastoreItem xmlns:ds="http://schemas.openxmlformats.org/officeDocument/2006/customXml" ds:itemID="{3EAD956D-37C8-4754-8F24-8B43E190474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Akre, Matthew James</dc:creator>
  <cp:keywords/>
  <dc:description/>
  <cp:lastModifiedBy>Moua, Mai</cp:lastModifiedBy>
  <cp:revision>1</cp:revision>
  <dcterms:created xsi:type="dcterms:W3CDTF">2018-08-16T18:12:28Z</dcterms:created>
  <dcterms:modified xsi:type="dcterms:W3CDTF">2026-08-28T19:12:55Z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0x0101009B8F58FBE6D15848A1A72EF7D407199B</vt:lpwstr>
  </property>
  <property fmtid="{D5CDD505-2E9C-101B-9397-08002B2CF9AE}" pid="3" name="MediaServiceImageTags">
    <vt:lpwstr/>
  </property>
</Properties>
</file>